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<sst xmlns="http://schemas.openxmlformats.org/spreadsheetml/2006/main" count="29" uniqueCount="29">
  <si>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</si>
  <si>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SGU030</t>
  </si>
  <si>
    <t xml:space="preserve">U</t>
  </si>
  <si>
    <t xml:space="preserve">Aixeteria electrònica per a urinari.</t>
  </si>
  <si>
    <r>
      <rPr>
        <sz val="8.25"/>
        <color rgb="FF000000"/>
        <rFont val="Arial"/>
        <family val="2"/>
      </rPr>
      <t xml:space="preserve">Aixeteria electrònica formada per fluxor electrònic per a urinari, de 3/4", sèrie Tectron Rondo, model 37 421 000 "GROHE", de llautó acabat cromat, amb accionament de la descàrrega per infraroigs, alimentació per bateria, amb control electrònic, temps de flux ajustable, bateria de liti de 6 V, pressió mínima 0,5 bar, pressió màxima 10 bar, sistema automàtic de neteja i clau de pas integrada; instal·lació en superfície. Inclús elements de connexió.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</si>
  <si>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</si>
  <si>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</si>
  <si>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</si>
  <si>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</si>
  <si>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</si>
  <si>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</si>
  <si>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</si>
  <si>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mt31gro350a</t>
  </si>
  <si>
    <t xml:space="preserve">U</t>
  </si>
  <si>
    <t xml:space="preserve">Fluxor electrònic per a urinari, de 3/4", sèrie Tectron Rondo, model 37 421 000 "GROHE", de llautó acabat cromat, amb accionament de la descàrrega per infraroigs, alimentació per bateria, amb control electrònic, temps de flux ajustable, bateria de liti de 6 V, pressió mínima 0,5 bar, pressió màxima 10 bar, sistema automàtic de neteja i clau de pas integrada, inclús elements de connexió.</t>
  </si>
  <si>
    <t xml:space="preserve">mt37www010</t>
  </si>
  <si>
    <t xml:space="preserve">U</t>
  </si>
  <si>
    <t xml:space="preserve">Material auxiliar per a instal·lacions de lampisteria.</t>
  </si>
  <si>
    <t xml:space="preserve">Subtotal materials:</t>
  </si>
  <si>
    <t xml:space="preserve">Mà d'obra</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</si>
  <si>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</si>
  <si>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</si>
  <si>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</si>
  <si>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</si>
  <si>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</si>
  <si>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</si>
  <si>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</si>
  <si>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444,41€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</si>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</sst>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97" customWidth="1"/>
    <col min="4" max="4" width="74.46"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608.85</v>
      </c>
      <c r="G10" s="12">
        <f ca="1">ROUND(INDIRECT(ADDRESS(ROW()+(0), COLUMN()+(-2), 1))*INDIRECT(ADDRESS(ROW()+(0), COLUMN()+(-1), 1)), 2)</f>
        <v>608.85</v>
      </c>
    </row>
    <row r="11" spans="1:7" ht="13.50" thickBot="1" customHeight="1">
      <c r="A11" s="1" t="s">
        <v>15</v>
      </c>
      <c r="B11" s="1"/>
      <c r="C11" s="10" t="s">
        <v>16</v>
      </c>
      <c r="D11" s="1" t="s">
        <v>17</v>
      </c>
      <c r="E11" s="13">
        <v>1</v>
      </c>
      <c r="F11" s="14">
        <v>1.4</v>
      </c>
      <c r="G11" s="14">
        <f ca="1">ROUND(INDIRECT(ADDRESS(ROW()+(0), COLUMN()+(-2), 1))*INDIRECT(ADDRESS(ROW()+(0), COLUMN()+(-1), 1)), 2)</f>
        <v>1.4</v>
      </c>
    </row>
    <row r="12" spans="1:7" ht="13.50" thickBot="1" customHeight="1">
      <c r="A12" s="15"/>
      <c r="B12" s="15"/>
      <c r="C12" s="15"/>
      <c r="D12" s="15"/>
      <c r="E12" s="9" t="s">
        <v>18</v>
      </c>
      <c r="F12" s="9"/>
      <c r="G12" s="17">
        <f ca="1">ROUND(SUM(INDIRECT(ADDRESS(ROW()+(-1), COLUMN()+(0), 1)),INDIRECT(ADDRESS(ROW()+(-2), COLUMN()+(0), 1))), 2)</f>
        <v>610.25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0.679</v>
      </c>
      <c r="F14" s="14">
        <v>29.34</v>
      </c>
      <c r="G14" s="14">
        <f ca="1">ROUND(INDIRECT(ADDRESS(ROW()+(0), COLUMN()+(-2), 1))*INDIRECT(ADDRESS(ROW()+(0), COLUMN()+(-1), 1)), 2)</f>
        <v>19.92</v>
      </c>
    </row>
    <row r="15" spans="1:7" ht="13.50" thickBot="1" customHeight="1">
      <c r="A15" s="15"/>
      <c r="B15" s="15"/>
      <c r="C15" s="15"/>
      <c r="D15" s="15"/>
      <c r="E15" s="9" t="s">
        <v>23</v>
      </c>
      <c r="F15" s="9"/>
      <c r="G15" s="17">
        <f ca="1">ROUND(SUM(INDIRECT(ADDRESS(ROW()+(-1), COLUMN()+(0), 1))), 2)</f>
        <v>19.92</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630.17</v>
      </c>
      <c r="G17" s="14">
        <f ca="1">ROUND(INDIRECT(ADDRESS(ROW()+(0), COLUMN()+(-2), 1))*INDIRECT(ADDRESS(ROW()+(0), COLUMN()+(-1), 1))/100, 2)</f>
        <v>12.6</v>
      </c>
    </row>
    <row r="18" spans="1:7" ht="13.50" thickBot="1" customHeight="1">
      <c r="A18" s="21" t="s">
        <v>27</v>
      </c>
      <c r="B18" s="21"/>
      <c r="C18" s="22"/>
      <c r="D18" s="23"/>
      <c r="E18" s="24" t="s">
        <v>28</v>
      </c>
      <c r="F18" s="25"/>
      <c r="G18" s="26">
        <f ca="1">ROUND(SUM(INDIRECT(ADDRESS(ROW()+(-1), COLUMN()+(0), 1)),INDIRECT(ADDRESS(ROW()+(-3), COLUMN()+(0), 1)),INDIRECT(ADDRESS(ROW()+(-6), COLUMN()+(0), 1))), 2)</f>
        <v>642.77</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